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6c4c2ef2b21eab/Desktop/"/>
    </mc:Choice>
  </mc:AlternateContent>
  <xr:revisionPtr revIDLastSave="0" documentId="8_{78CE2425-F140-4FBB-82DB-00507F728C36}" xr6:coauthVersionLast="47" xr6:coauthVersionMax="47" xr10:uidLastSave="{00000000-0000-0000-0000-000000000000}"/>
  <bookViews>
    <workbookView xWindow="-25320" yWindow="285" windowWidth="25440" windowHeight="15270" xr2:uid="{00000000-000D-0000-FFFF-FFFF00000000}"/>
  </bookViews>
  <sheets>
    <sheet name="HOW TO USE THIS" sheetId="26" r:id="rId1"/>
    <sheet name="QUESTIONS" sheetId="25" r:id="rId2"/>
    <sheet name="SUMMARY" sheetId="23" r:id="rId3"/>
    <sheet name="Reference" sheetId="27" state="hidden" r:id="rId4"/>
  </sheets>
  <externalReferences>
    <externalReference r:id="rId5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9" i="23"/>
  <c r="B20" i="23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3" i="23"/>
  <c r="C20" i="23"/>
</calcChain>
</file>

<file path=xl/sharedStrings.xml><?xml version="1.0" encoding="utf-8"?>
<sst xmlns="http://schemas.openxmlformats.org/spreadsheetml/2006/main" count="203" uniqueCount="148">
  <si>
    <t>Low</t>
  </si>
  <si>
    <t>Medium</t>
  </si>
  <si>
    <t>High</t>
  </si>
  <si>
    <t>Organizational Project Management</t>
  </si>
  <si>
    <t>Portfolio Management</t>
  </si>
  <si>
    <t>Program Management</t>
  </si>
  <si>
    <t>Practitioner Competency and Capability Development</t>
  </si>
  <si>
    <t>Project Management Office (PMO)</t>
  </si>
  <si>
    <t>Integration Management</t>
  </si>
  <si>
    <t>Scope Management</t>
  </si>
  <si>
    <t>Time Management</t>
  </si>
  <si>
    <t>Cost Management</t>
  </si>
  <si>
    <t>Quality Management</t>
  </si>
  <si>
    <t>Human Resource Management</t>
  </si>
  <si>
    <t>Communications Management</t>
  </si>
  <si>
    <t>Risk Management</t>
  </si>
  <si>
    <t>Procurement Management</t>
  </si>
  <si>
    <t>Stakeholder Management</t>
  </si>
  <si>
    <t>Health, Safety &amp; Environmental Management</t>
  </si>
  <si>
    <t>Project Closure</t>
  </si>
  <si>
    <t>OVERALL SCORE</t>
  </si>
  <si>
    <t>QUESTION</t>
  </si>
  <si>
    <t>SCORE</t>
  </si>
  <si>
    <r>
      <t>1.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have a clear, appropriate and documented organizational strategy?</t>
    </r>
  </si>
  <si>
    <r>
      <t>2.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ensure that all approved projects contribute to achieving strategic goals?</t>
    </r>
  </si>
  <si>
    <r>
      <t>3.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have senior level support for, and understanding of, project management as a strategic enabler?</t>
    </r>
  </si>
  <si>
    <r>
      <t>4.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have a tailored, or customized, project management methodology or methodologies?</t>
    </r>
  </si>
  <si>
    <r>
      <t>5.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describe the processes and guidelines for tailoring the project management methodology to suit individual projects?</t>
    </r>
  </si>
  <si>
    <r>
      <t>6.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define and utilise the role of portfolio manager (or chief projects officer)?</t>
    </r>
  </si>
  <si>
    <r>
      <t>7.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describe how projects are selected from amongst all the potential projects that could be done?</t>
    </r>
  </si>
  <si>
    <r>
      <t>8.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describe how projects are justified using financial and/or non-financial metrics?</t>
    </r>
  </si>
  <si>
    <r>
      <t>9.</t>
    </r>
    <r>
      <rPr>
        <sz val="7"/>
        <rFont val="Times New Roman"/>
        <family val="1"/>
      </rPr>
      <t xml:space="preserve">     </t>
    </r>
    <r>
      <rPr>
        <sz val="11"/>
        <rFont val="Arial Nova"/>
        <family val="2"/>
      </rPr>
      <t>Does your organisation describe the contents, depth and process of developing a project business case?</t>
    </r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</si>
  <si>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will be financed?</t>
    </r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</si>
  <si>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 that determines how projects are prioritized?</t>
    </r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</si>
  <si>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a project is approved including the roles that must provide approval?</t>
    </r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</si>
  <si>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project phases and how the project moves across any stage gates, boundaries or notable milestones?</t>
    </r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</si>
  <si>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governance is provided and the composition of the project steering group or committee?</t>
    </r>
  </si>
  <si>
    <r>
      <t>15.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role and responsibility of the project sponsor?</t>
    </r>
  </si>
  <si>
    <r>
      <t>16.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define and utilise the role of program manager?</t>
    </r>
  </si>
  <si>
    <r>
      <t>17.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define how management of cross project resources will be managed?</t>
    </r>
  </si>
  <si>
    <r>
      <t>18.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define how multiple projects working towards a common goal will be managed?</t>
    </r>
  </si>
  <si>
    <r>
      <t>19.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level of project complexity will be determined and strategies for dealing with this?</t>
    </r>
  </si>
  <si>
    <r>
      <t>20.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organizational changes will be recognized, documented and managed?</t>
    </r>
  </si>
  <si>
    <r>
      <t>21.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require project managers to have a tertiary level credential?</t>
    </r>
  </si>
  <si>
    <r>
      <t>22.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require project managers to have a professional credential?</t>
    </r>
  </si>
  <si>
    <r>
      <t>23.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require project managers to carry out ongoing professional development?</t>
    </r>
  </si>
  <si>
    <r>
      <t>24.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require project managers to maintain membership of a professional association?</t>
    </r>
  </si>
  <si>
    <r>
      <t>25.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internally developed and owned project management training materials?</t>
    </r>
  </si>
  <si>
    <r>
      <t>26.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defined project management career path?</t>
    </r>
  </si>
  <si>
    <r>
      <t>27.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responsible for reporting on portfolio, program and project progress?</t>
    </r>
  </si>
  <si>
    <r>
      <t>28.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or similar function, that carries out audits of projects?</t>
    </r>
  </si>
  <si>
    <r>
      <t>29.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that provides project management training?</t>
    </r>
  </si>
  <si>
    <r>
      <t>30.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that provides project governance?</t>
    </r>
  </si>
  <si>
    <r>
      <t>31.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that provides project sponsorship?</t>
    </r>
  </si>
  <si>
    <r>
      <t>32.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that provides project prioritization?</t>
    </r>
  </si>
  <si>
    <r>
      <t>33.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have a PMO, or similar function, that provides project resourcing such as project managers and support staff?</t>
    </r>
  </si>
  <si>
    <r>
      <t>34.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roles and levels of delegated authority for decision making on the project?</t>
    </r>
  </si>
  <si>
    <r>
      <t>35.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main roles required on the project and their responsibilities?</t>
    </r>
  </si>
  <si>
    <r>
      <t>36.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charter is prepared and authorized?</t>
    </r>
  </si>
  <si>
    <r>
      <t>37.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any software you will use to help track, estimate, report or document any part of the project?</t>
    </r>
  </si>
  <si>
    <r>
      <t>38.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tools and techniques that will be used to monitor project performance?</t>
    </r>
  </si>
  <si>
    <r>
      <t>39.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overall process for how requested changes will be documented and assessed?</t>
    </r>
  </si>
  <si>
    <r>
      <t>40.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approved project change control process?</t>
    </r>
  </si>
  <si>
    <r>
      <t>41.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status will be reported?</t>
    </r>
  </si>
  <si>
    <r>
      <t>42.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configuration management and version control will occur in the project?</t>
    </r>
  </si>
  <si>
    <r>
      <t>43.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requirements will be gathered and documented?</t>
    </r>
  </si>
  <si>
    <r>
      <t>44.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requirements will be checked, monitored and how changes to them will be assessed?</t>
    </r>
  </si>
  <si>
    <r>
      <t>45.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work breakdown structure is prepared and the format it is documented in?</t>
    </r>
  </si>
  <si>
    <r>
      <t>46.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work breakdown structure will be checked, monitored and how changes to it will be assessed?</t>
    </r>
  </si>
  <si>
    <r>
      <t>47.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and product scope will be defined and documented?</t>
    </r>
  </si>
  <si>
    <r>
      <t>48.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scope will be checked, monitored and how changes to it will be assessed?</t>
    </r>
  </si>
  <si>
    <r>
      <t>49.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processes, tools and techniques used to develop a project schedule?</t>
    </r>
  </si>
  <si>
    <r>
      <t>50.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schedule will be checked, monitored and how changes to it will be assessed?</t>
    </r>
  </si>
  <si>
    <r>
      <t>51.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and require the use of scheduling software?</t>
    </r>
  </si>
  <si>
    <r>
      <t>52.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processes, tools and techniques used to estimate costs on the project?</t>
    </r>
  </si>
  <si>
    <r>
      <t>53.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cost estimates will be checked, monitored and how changes to them will be assessed?</t>
    </r>
  </si>
  <si>
    <r>
      <t>54.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processes, tools and techniques used to prepare and document a project budget?</t>
    </r>
  </si>
  <si>
    <r>
      <t>55.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budget forecast will be checked, monitored and how changes to it will be assessed?</t>
    </r>
  </si>
  <si>
    <r>
      <t>56.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require the use of earned value management techniques for monitoring cost and/or time?</t>
    </r>
  </si>
  <si>
    <r>
      <t>57.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any internal financial processes that may influence the project?</t>
    </r>
  </si>
  <si>
    <r>
      <t>58.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and require the use of cost and budgeting software?</t>
    </r>
  </si>
  <si>
    <r>
      <t>59.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for implementing quality assurance in the project?</t>
    </r>
  </si>
  <si>
    <r>
      <t>60.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quality assurance audits will occur in the project?</t>
    </r>
  </si>
  <si>
    <r>
      <t>61.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quality control will be defined, inspected and documented on the project?</t>
    </r>
  </si>
  <si>
    <r>
      <t>62.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quality management processes will be checked, monitored and how changes to them will be assessed?</t>
    </r>
  </si>
  <si>
    <r>
      <t>63.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and require the use of quality management software?</t>
    </r>
  </si>
  <si>
    <r>
      <t>64.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numbers and experience of people required to complete the work will be estimated?</t>
    </r>
  </si>
  <si>
    <r>
      <t>65.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people required to complete the work will be monitored and changes to human resource requirements assessed?</t>
    </r>
  </si>
  <si>
    <r>
      <t>66.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team members will be recruited, developed and managed?</t>
    </r>
  </si>
  <si>
    <r>
      <t>67.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leadership skills will be developed and assessed?</t>
    </r>
  </si>
  <si>
    <r>
      <t>68.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communications will be defined and documented?</t>
    </r>
  </si>
  <si>
    <r>
      <t>69.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processes, methods, tools and techniques for distributing project communications?</t>
    </r>
  </si>
  <si>
    <r>
      <t>70.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communications will be monitored and how changes to the communications process will be assessed?</t>
    </r>
  </si>
  <si>
    <r>
      <t>71.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use of communications management software?</t>
    </r>
  </si>
  <si>
    <r>
      <t>72.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risks will be identified, documented and qualitatively assessed?</t>
    </r>
  </si>
  <si>
    <r>
      <t>73.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risks will be identified, documented and quantitatively assessed?</t>
    </r>
  </si>
  <si>
    <r>
      <t>74.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identified risks will be monitored and how changes to the risk register will be assessed?</t>
    </r>
  </si>
  <si>
    <r>
      <t>75.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issues will be documented and monitored?</t>
    </r>
  </si>
  <si>
    <r>
      <t>76.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use of risk management software?</t>
    </r>
  </si>
  <si>
    <r>
      <t>77.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processes, tools and techniques for preparing, assessing, negotiating and implementing project contracts?</t>
    </r>
  </si>
  <si>
    <r>
      <t>78.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contracts will be monitored and how changes will be assessed?</t>
    </r>
  </si>
  <si>
    <r>
      <t>79.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suppliers to the project will be managed?</t>
    </r>
  </si>
  <si>
    <r>
      <t>80.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by which contractual claims are assessed and are resolved?</t>
    </r>
  </si>
  <si>
    <r>
      <t>81.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project stakeholders will be identified and their needs and expectations documented?</t>
    </r>
  </si>
  <si>
    <r>
      <t>82.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and strategies for managing and influencing project stakeholder expectations?</t>
    </r>
  </si>
  <si>
    <r>
      <t>83.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stakeholder register will be monitored and changes to it assessed?</t>
    </r>
  </si>
  <si>
    <r>
      <t>84.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customers’ needs will be identified and managed?</t>
    </r>
  </si>
  <si>
    <r>
      <t>85.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for determining and documenting health and safety requirements on the project?</t>
    </r>
  </si>
  <si>
    <r>
      <t>86.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health and safety requirements will be monitored and how changes will be assessed?</t>
    </r>
  </si>
  <si>
    <r>
      <t>87.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health and safety software will be used?</t>
    </r>
  </si>
  <si>
    <r>
      <t>88.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for determining environmental requirements for the project?</t>
    </r>
  </si>
  <si>
    <r>
      <t>89.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environmental requirements will be monitored and how changes will be assessed?</t>
    </r>
  </si>
  <si>
    <r>
      <t>90.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the project deliverable/s will be formally accepted?</t>
    </r>
  </si>
  <si>
    <r>
      <t>91.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 for handover of the deliverables to operations?</t>
    </r>
  </si>
  <si>
    <r>
      <t>92.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for defining project or phase closure?</t>
    </r>
  </si>
  <si>
    <r>
      <t>93.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lessons learned will be gathered, documented and archived?</t>
    </r>
  </si>
  <si>
    <r>
      <t>94.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how expected project benefits are assessed?</t>
    </r>
  </si>
  <si>
    <r>
      <t>95.</t>
    </r>
    <r>
      <rPr>
        <sz val="7"/>
        <rFont val="Times New Roman"/>
        <family val="1"/>
      </rPr>
      <t xml:space="preserve">  </t>
    </r>
    <r>
      <rPr>
        <sz val="11"/>
        <rFont val="Arial Nova"/>
        <family val="2"/>
      </rPr>
      <t>Does your organisation describe the processes for conducting a post implementation review of the project?</t>
    </r>
  </si>
  <si>
    <t>TOPIC</t>
  </si>
  <si>
    <t>It is a self-assessment tool that can be completed quickly. As it is a self-assessment tool it has an inherent bias depending on your own personal views of the organisation.</t>
  </si>
  <si>
    <t>The assessment can be validated and further improved by viewing evidence for each of the statements.</t>
  </si>
  <si>
    <t>Start with the QUESTIONS tab and go through each of the questions listed there.</t>
  </si>
  <si>
    <t>The assessment can be completed by a single individual, a group, or you can collate the responses from several individuals into one spreadsheet for greater accuracy.</t>
  </si>
  <si>
    <t>This assessment is not intended to take the place of a formal assessment by an external organisation or consultant.</t>
  </si>
  <si>
    <t>0 - We do not need this element</t>
  </si>
  <si>
    <t>5 - We do have, or use this element, and use it in an exemplary manner</t>
  </si>
  <si>
    <t>1 - We do not have, or use this element, and are not aware of it at all</t>
  </si>
  <si>
    <t>2 - We do not have, or use this, element but we are aware of it and probably should use it</t>
  </si>
  <si>
    <t>3 - We do have, or use this element, but do not always use it appropriately and/or consistently</t>
  </si>
  <si>
    <t>4 - We do have, or use this element, and use it appropriately, consistently and competently</t>
  </si>
  <si>
    <t>Each number corresponds to the following statements:</t>
  </si>
  <si>
    <t xml:space="preserve">Once you have answered all the questions, your results will be available on the SUMMARY tab. Each score is between a low of 0, and a high of 5. </t>
  </si>
  <si>
    <t>The radar, or spider web, chart shows Topic scores as a percentage so you can compare different areas.</t>
  </si>
  <si>
    <t>The bar chart shows your overall organisational 3PM score out of 5.</t>
  </si>
  <si>
    <t>This spreadsheet is intended to give you a snapshot, and high level assessment, of your current organisational portfolio, programme and project management maturity (3PM Maturity).</t>
  </si>
  <si>
    <t>Your priority areas for improvement are generally the lowest scoring areas.</t>
  </si>
  <si>
    <t xml:space="preserve">If you need any assistance filling out this assessment, or wish to discuss a full assessment using more in-depth assessment tools, then please contact me at sean@crystal.consulting </t>
  </si>
  <si>
    <t>SCORE EXPLANATION</t>
  </si>
  <si>
    <t>These scoring definitions have been included at multiple points in the QUESTIONS tab so you can see them as you scroll down.</t>
  </si>
  <si>
    <t>We do not need this element</t>
  </si>
  <si>
    <t>We do not have, or use this element, and are not aware of it at all</t>
  </si>
  <si>
    <t>We do not have, or use this, element but we are aware of it and probably should use it</t>
  </si>
  <si>
    <t xml:space="preserve"> We do have, or use this element, but do not always use it appropriately and/or consistently</t>
  </si>
  <si>
    <t xml:space="preserve"> We do have, or use this element, and use it appropriately, consistently and competently</t>
  </si>
  <si>
    <t>We do have, or use this element, and use it in an exemplary manner</t>
  </si>
  <si>
    <t>Each question can be scored 0, 1, 2, 3, 4, 5 - Each scoring cell has a dropdown box with these numbers in it or you can enter the numbers manually.</t>
  </si>
  <si>
    <t>The spreadsheet is set to ignore scores of 0 when calculating the average score for a Topic. Therefore, a score of 0 means that you have acknowledged that you do not need any element in that Topic at all.</t>
  </si>
  <si>
    <t>If you find any errors in this spreadsheet please inform me and I will fix it and issue a new iteration.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</si>
</sst>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icrosoft Sans Serif"/>
    </font>
    <font>
      <sz val="11"/>
      <name val="Arial Nova"/>
      <family val="2"/>
    </font>
    <font>
      <sz val="7"/>
      <name val="Times New Roman"/>
      <family val="1"/>
    </font>
    <font>
      <b/>
      <sz val="1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10" fontId="1" fillId="0" borderId="0" xfId="0" applyNumberFormat="1" applyFont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3PM Score by Topic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[1]SUMMARY!$E$5</c:f>
              <c:strCache>
                <c:ptCount val="1"/>
                <c:pt idx="0">
                  <c:v>Low</c:v>
                </c:pt>
              </c:strCache>
            </c:strRef>
          </c:tx>
          <c:spPr>
            <a:ln w="711200">
              <a:solidFill>
                <a:srgbClr val="FF0000">
                  <a:alpha val="29000"/>
                </a:srgbClr>
              </a:solidFill>
            </a:ln>
          </c:spPr>
          <c:marker>
            <c:symbol val="none"/>
          </c:marker>
          <c:val>
            <c:numRef>
              <c:f>[1]SUMMARY!$E$6:$E$22</c:f>
              <c:numCache>
                <c:formatCode>General</c:formatCode>
                <c:ptCount val="1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9-4F18-B438-1FB30AEBB9F3}"/>
            </c:ext>
          </c:extLst>
        </c:ser>
        <c:ser>
          <c:idx val="2"/>
          <c:order val="1"/>
          <c:tx>
            <c:strRef>
              <c:f>[1]SUMMARY!$F$5</c:f>
              <c:strCache>
                <c:ptCount val="1"/>
                <c:pt idx="0">
                  <c:v>Medium</c:v>
                </c:pt>
              </c:strCache>
            </c:strRef>
          </c:tx>
          <c:spPr>
            <a:ln w="619125">
              <a:solidFill>
                <a:srgbClr val="FFFF00">
                  <a:alpha val="33000"/>
                </a:srgbClr>
              </a:solidFill>
            </a:ln>
          </c:spPr>
          <c:marker>
            <c:symbol val="none"/>
          </c:marker>
          <c:val>
            <c:numRef>
              <c:f>[1]SUMMARY!$F$6:$F$22</c:f>
              <c:numCache>
                <c:formatCode>General</c:formatCode>
                <c:ptCount val="17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9-4F18-B438-1FB30AEBB9F3}"/>
            </c:ext>
          </c:extLst>
        </c:ser>
        <c:ser>
          <c:idx val="3"/>
          <c:order val="2"/>
          <c:tx>
            <c:strRef>
              <c:f>[1]SUMMARY!$G$5</c:f>
              <c:strCache>
                <c:ptCount val="1"/>
                <c:pt idx="0">
                  <c:v>High</c:v>
                </c:pt>
              </c:strCache>
            </c:strRef>
          </c:tx>
          <c:spPr>
            <a:ln w="428625">
              <a:solidFill>
                <a:srgbClr val="92D050">
                  <a:alpha val="32000"/>
                </a:srgbClr>
              </a:solidFill>
            </a:ln>
          </c:spPr>
          <c:marker>
            <c:symbol val="none"/>
          </c:marker>
          <c:val>
            <c:numRef>
              <c:f>[1]SUMMARY!$G$6:$G$22</c:f>
              <c:numCache>
                <c:formatCode>General</c:formatCode>
                <c:ptCount val="17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9-4F18-B438-1FB30AEBB9F3}"/>
            </c:ext>
          </c:extLst>
        </c:ser>
        <c:ser>
          <c:idx val="0"/>
          <c:order val="3"/>
          <c:tx>
            <c:v>Your Level of OPM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[1]SUMMARY!$B$6:$B$22</c:f>
              <c:strCache>
                <c:ptCount val="17"/>
                <c:pt idx="0">
                  <c:v>Organizational Project Management</c:v>
                </c:pt>
                <c:pt idx="1">
                  <c:v>Portfolio Management</c:v>
                </c:pt>
                <c:pt idx="2">
                  <c:v>Program Management</c:v>
                </c:pt>
                <c:pt idx="3">
                  <c:v>Practitioner Competency and Capability Development</c:v>
                </c:pt>
                <c:pt idx="4">
                  <c:v>Project Management Office (PMO)</c:v>
                </c:pt>
                <c:pt idx="5">
                  <c:v>Integration Management</c:v>
                </c:pt>
                <c:pt idx="6">
                  <c:v>Scope Management</c:v>
                </c:pt>
                <c:pt idx="7">
                  <c:v>Time Management</c:v>
                </c:pt>
                <c:pt idx="8">
                  <c:v>Cost Management</c:v>
                </c:pt>
                <c:pt idx="9">
                  <c:v>Quality Management</c:v>
                </c:pt>
                <c:pt idx="10">
                  <c:v>Human Resource Management</c:v>
                </c:pt>
                <c:pt idx="11">
                  <c:v>Communications Management</c:v>
                </c:pt>
                <c:pt idx="12">
                  <c:v>Risk Management</c:v>
                </c:pt>
                <c:pt idx="13">
                  <c:v>Procurement Management</c:v>
                </c:pt>
                <c:pt idx="14">
                  <c:v>Stakeholder Management</c:v>
                </c:pt>
                <c:pt idx="15">
                  <c:v>Health, Safety &amp; Environmental Management</c:v>
                </c:pt>
                <c:pt idx="16">
                  <c:v>Project Closure</c:v>
                </c:pt>
              </c:strCache>
            </c:strRef>
          </c:cat>
          <c:val>
            <c:numRef>
              <c:f>SUMMARY!$C$3:$C$19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9-4F18-B438-1FB30AEBB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34368"/>
        <c:axId val="135035904"/>
      </c:radarChart>
      <c:catAx>
        <c:axId val="135034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035904"/>
        <c:crosses val="autoZero"/>
        <c:auto val="1"/>
        <c:lblAlgn val="ctr"/>
        <c:lblOffset val="100"/>
        <c:noMultiLvlLbl val="0"/>
      </c:catAx>
      <c:valAx>
        <c:axId val="1350359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cross"/>
        <c:minorTickMark val="none"/>
        <c:tickLblPos val="none"/>
        <c:crossAx val="13503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</a:t>
            </a:r>
            <a:r>
              <a:rPr lang="en-US"/>
              <a:t>3PM Score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FF0000"/>
                </a:gs>
                <a:gs pos="54000">
                  <a:srgbClr val="FFC000"/>
                </a:gs>
                <a:gs pos="90000">
                  <a:srgbClr val="92D050"/>
                </a:gs>
              </a:gsLst>
              <a:lin ang="16200000" scaled="1"/>
              <a:tileRect/>
            </a:gradFill>
          </c:spPr>
          <c:invertIfNegative val="0"/>
          <c:val>
            <c:numRef>
              <c:f>SUMMARY!$B$20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C-446A-986A-2F5BF2D26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08192"/>
        <c:axId val="73209728"/>
      </c:barChart>
      <c:catAx>
        <c:axId val="7320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73209728"/>
        <c:crosses val="autoZero"/>
        <c:auto val="1"/>
        <c:lblAlgn val="ctr"/>
        <c:lblOffset val="100"/>
        <c:noMultiLvlLbl val="0"/>
      </c:catAx>
      <c:valAx>
        <c:axId val="73209728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320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3286396</xdr:colOff>
      <xdr:row>0</xdr:row>
      <xdr:rowOff>653472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82326-A51C-4B0D-AA8E-7A9C40946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133996" cy="65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2971801</xdr:colOff>
      <xdr:row>0</xdr:row>
      <xdr:rowOff>621081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F1745-AA68-4CD9-8E29-C03F5550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71800" cy="621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0</xdr:rowOff>
    </xdr:from>
    <xdr:to>
      <xdr:col>12</xdr:col>
      <xdr:colOff>185739</xdr:colOff>
      <xdr:row>32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320040</xdr:colOff>
      <xdr:row>1</xdr:row>
      <xdr:rowOff>11430</xdr:rowOff>
    </xdr:from>
    <xdr:to>
      <xdr:col>16</xdr:col>
      <xdr:colOff>58103</xdr:colOff>
      <xdr:row>24</xdr:row>
      <xdr:rowOff>169545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3105150</xdr:colOff>
      <xdr:row>0</xdr:row>
      <xdr:rowOff>624891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A2A05F-7893-41FB-9914-425B9449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971800" cy="6248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an\Dropbox%20(Personal)\SeanWhitaker%20Consulting\3PM%20Tools\OPM%20Assessments\Red%20Stagg%20OPM%20Assessment%20Oc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Sheet2"/>
    </sheetNames>
    <sheetDataSet>
      <sheetData sheetId="0">
        <row r="5">
          <cell r="E5" t="str">
            <v>Low</v>
          </cell>
          <cell r="F5" t="str">
            <v>Medium</v>
          </cell>
          <cell r="G5" t="str">
            <v>High</v>
          </cell>
        </row>
        <row r="6">
          <cell r="B6" t="str">
            <v>Organizational Project Management</v>
          </cell>
          <cell r="E6">
            <v>0.2</v>
          </cell>
          <cell r="F6">
            <v>0.55000000000000004</v>
          </cell>
          <cell r="G6">
            <v>0.85</v>
          </cell>
        </row>
        <row r="7">
          <cell r="B7" t="str">
            <v>Portfolio Management</v>
          </cell>
          <cell r="E7">
            <v>0.2</v>
          </cell>
          <cell r="F7">
            <v>0.55000000000000004</v>
          </cell>
          <cell r="G7">
            <v>0.85</v>
          </cell>
        </row>
        <row r="8">
          <cell r="B8" t="str">
            <v>Program Management</v>
          </cell>
          <cell r="E8">
            <v>0.2</v>
          </cell>
          <cell r="F8">
            <v>0.55000000000000004</v>
          </cell>
          <cell r="G8">
            <v>0.85</v>
          </cell>
        </row>
        <row r="9">
          <cell r="B9" t="str">
            <v>Practitioner Competency and Capability Development</v>
          </cell>
          <cell r="E9">
            <v>0.2</v>
          </cell>
          <cell r="F9">
            <v>0.55000000000000004</v>
          </cell>
          <cell r="G9">
            <v>0.85</v>
          </cell>
        </row>
        <row r="10">
          <cell r="B10" t="str">
            <v>Project Management Office (PMO)</v>
          </cell>
          <cell r="E10">
            <v>0.2</v>
          </cell>
          <cell r="F10">
            <v>0.55000000000000004</v>
          </cell>
          <cell r="G10">
            <v>0.85</v>
          </cell>
        </row>
        <row r="11">
          <cell r="B11" t="str">
            <v>Integration Management</v>
          </cell>
          <cell r="E11">
            <v>0.2</v>
          </cell>
          <cell r="F11">
            <v>0.55000000000000004</v>
          </cell>
          <cell r="G11">
            <v>0.85</v>
          </cell>
        </row>
        <row r="12">
          <cell r="B12" t="str">
            <v>Scope Management</v>
          </cell>
          <cell r="E12">
            <v>0.2</v>
          </cell>
          <cell r="F12">
            <v>0.55000000000000004</v>
          </cell>
          <cell r="G12">
            <v>0.85</v>
          </cell>
        </row>
        <row r="13">
          <cell r="B13" t="str">
            <v>Time Management</v>
          </cell>
          <cell r="E13">
            <v>0.2</v>
          </cell>
          <cell r="F13">
            <v>0.55000000000000004</v>
          </cell>
          <cell r="G13">
            <v>0.85</v>
          </cell>
        </row>
        <row r="14">
          <cell r="B14" t="str">
            <v>Cost Management</v>
          </cell>
          <cell r="E14">
            <v>0.2</v>
          </cell>
          <cell r="F14">
            <v>0.55000000000000004</v>
          </cell>
          <cell r="G14">
            <v>0.85</v>
          </cell>
        </row>
        <row r="15">
          <cell r="B15" t="str">
            <v>Quality Management</v>
          </cell>
          <cell r="E15">
            <v>0.2</v>
          </cell>
          <cell r="F15">
            <v>0.55000000000000004</v>
          </cell>
          <cell r="G15">
            <v>0.85</v>
          </cell>
        </row>
        <row r="16">
          <cell r="B16" t="str">
            <v>Human Resource Management</v>
          </cell>
          <cell r="E16">
            <v>0.2</v>
          </cell>
          <cell r="F16">
            <v>0.55000000000000004</v>
          </cell>
          <cell r="G16">
            <v>0.85</v>
          </cell>
        </row>
        <row r="17">
          <cell r="B17" t="str">
            <v>Communications Management</v>
          </cell>
          <cell r="E17">
            <v>0.2</v>
          </cell>
          <cell r="F17">
            <v>0.55000000000000004</v>
          </cell>
          <cell r="G17">
            <v>0.85</v>
          </cell>
        </row>
        <row r="18">
          <cell r="B18" t="str">
            <v>Risk Management</v>
          </cell>
          <cell r="E18">
            <v>0.2</v>
          </cell>
          <cell r="F18">
            <v>0.55000000000000004</v>
          </cell>
          <cell r="G18">
            <v>0.85</v>
          </cell>
        </row>
        <row r="19">
          <cell r="B19" t="str">
            <v>Procurement Management</v>
          </cell>
          <cell r="E19">
            <v>0.2</v>
          </cell>
          <cell r="F19">
            <v>0.55000000000000004</v>
          </cell>
          <cell r="G19">
            <v>0.85</v>
          </cell>
        </row>
        <row r="20">
          <cell r="B20" t="str">
            <v>Stakeholder Management</v>
          </cell>
          <cell r="E20">
            <v>0.2</v>
          </cell>
          <cell r="F20">
            <v>0.55000000000000004</v>
          </cell>
          <cell r="G20">
            <v>0.85</v>
          </cell>
        </row>
        <row r="21">
          <cell r="B21" t="str">
            <v>Health, Safety &amp; Environmental Management</v>
          </cell>
          <cell r="E21">
            <v>0.2</v>
          </cell>
          <cell r="F21">
            <v>0.55000000000000004</v>
          </cell>
          <cell r="G21">
            <v>0.85</v>
          </cell>
        </row>
        <row r="22">
          <cell r="B22" t="str">
            <v>Project Closure</v>
          </cell>
          <cell r="E22">
            <v>0.2</v>
          </cell>
          <cell r="F22">
            <v>0.55000000000000004</v>
          </cell>
          <cell r="G22">
            <v>0.85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9A7A-7DFA-47FD-9C6B-841485D8B621}">
  <sheetPr>
    <tabColor rgb="FFFFFF00"/>
  </sheetPr>
  <dimension ref="A1:A26"/>
  <sheetViews>
    <sheetView tabSelected="1" workbookViewId="0"/>
  </sheetViews>
  <sheetFormatPr defaultRowHeight="13.8" x14ac:dyDescent="0.25"/>
  <cols>
    <col min="1" max="1" width="181.109375" style="1" customWidth="1"/>
    <col min="2" max="16384" width="8.88671875" style="1"/>
  </cols>
  <sheetData>
    <row r="1" spans="1:1" ht="55.2" customHeight="1" x14ac:dyDescent="0.25"/>
    <row r="2" spans="1:1" x14ac:dyDescent="0.25">
      <c r="A2" s="1" t="s">
        <v>134</v>
      </c>
    </row>
    <row r="3" spans="1:1" x14ac:dyDescent="0.25">
      <c r="A3" s="1" t="s">
        <v>119</v>
      </c>
    </row>
    <row r="4" spans="1:1" x14ac:dyDescent="0.25">
      <c r="A4" s="1" t="s">
        <v>120</v>
      </c>
    </row>
    <row r="5" spans="1:1" x14ac:dyDescent="0.25">
      <c r="A5" s="1" t="s">
        <v>122</v>
      </c>
    </row>
    <row r="6" spans="1:1" x14ac:dyDescent="0.25">
      <c r="A6" s="1" t="s">
        <v>123</v>
      </c>
    </row>
    <row r="8" spans="1:1" x14ac:dyDescent="0.25">
      <c r="A8" s="1" t="s">
        <v>121</v>
      </c>
    </row>
    <row r="9" spans="1:1" x14ac:dyDescent="0.25">
      <c r="A9" s="1" t="s">
        <v>145</v>
      </c>
    </row>
    <row r="10" spans="1:1" x14ac:dyDescent="0.25">
      <c r="A10" s="1" t="s">
        <v>130</v>
      </c>
    </row>
    <row r="11" spans="1:1" x14ac:dyDescent="0.25">
      <c r="A11" s="1" t="s">
        <v>124</v>
      </c>
    </row>
    <row r="12" spans="1:1" x14ac:dyDescent="0.25">
      <c r="A12" s="1" t="s">
        <v>126</v>
      </c>
    </row>
    <row r="13" spans="1:1" x14ac:dyDescent="0.25">
      <c r="A13" s="1" t="s">
        <v>127</v>
      </c>
    </row>
    <row r="14" spans="1:1" x14ac:dyDescent="0.25">
      <c r="A14" s="1" t="s">
        <v>128</v>
      </c>
    </row>
    <row r="15" spans="1:1" x14ac:dyDescent="0.25">
      <c r="A15" s="1" t="s">
        <v>129</v>
      </c>
    </row>
    <row r="16" spans="1:1" x14ac:dyDescent="0.25">
      <c r="A16" s="1" t="s">
        <v>125</v>
      </c>
    </row>
    <row r="17" spans="1:1" x14ac:dyDescent="0.25">
      <c r="A17" s="1" t="s">
        <v>138</v>
      </c>
    </row>
    <row r="19" spans="1:1" x14ac:dyDescent="0.25">
      <c r="A19" s="1" t="s">
        <v>131</v>
      </c>
    </row>
    <row r="20" spans="1:1" x14ac:dyDescent="0.25">
      <c r="A20" s="1" t="s">
        <v>146</v>
      </c>
    </row>
    <row r="21" spans="1:1" x14ac:dyDescent="0.25">
      <c r="A21" s="1" t="s">
        <v>132</v>
      </c>
    </row>
    <row r="22" spans="1:1" x14ac:dyDescent="0.25">
      <c r="A22" s="1" t="s">
        <v>133</v>
      </c>
    </row>
    <row r="24" spans="1:1" x14ac:dyDescent="0.25">
      <c r="A24" s="1" t="s">
        <v>135</v>
      </c>
    </row>
    <row r="25" spans="1:1" x14ac:dyDescent="0.25">
      <c r="A25" s="1" t="s">
        <v>147</v>
      </c>
    </row>
    <row r="26" spans="1:1" x14ac:dyDescent="0.25">
      <c r="A26" s="1" t="s">
        <v>136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97"/>
  <sheetViews>
    <sheetView workbookViewId="0">
      <selection activeCell="B13" sqref="B13"/>
    </sheetView>
  </sheetViews>
  <sheetFormatPr defaultRowHeight="13.8" x14ac:dyDescent="0.25"/>
  <cols>
    <col min="1" max="1" width="115.33203125" style="4" customWidth="1"/>
    <col min="2" max="2" width="12.5546875" style="4" customWidth="1"/>
    <col min="3" max="3" width="85.109375" style="4" bestFit="1" customWidth="1"/>
    <col min="4" max="16384" width="8.88671875" style="4"/>
  </cols>
  <sheetData>
    <row r="1" spans="1:24" ht="49.2" customHeight="1" x14ac:dyDescent="0.25">
      <c r="C1" s="12" t="s">
        <v>137</v>
      </c>
    </row>
    <row r="2" spans="1:24" s="2" customFormat="1" ht="15" customHeight="1" x14ac:dyDescent="0.25">
      <c r="A2" s="2" t="s">
        <v>21</v>
      </c>
      <c r="B2" s="2" t="s">
        <v>22</v>
      </c>
      <c r="C2" s="1" t="s">
        <v>124</v>
      </c>
    </row>
    <row r="3" spans="1:24" s="3" customFormat="1" ht="15" customHeight="1" x14ac:dyDescent="0.25">
      <c r="A3" s="3" t="s">
        <v>23</v>
      </c>
      <c r="C3" s="1" t="s">
        <v>126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3" customFormat="1" ht="15" customHeight="1" x14ac:dyDescent="0.25">
      <c r="A4" s="3" t="s">
        <v>24</v>
      </c>
      <c r="C4" s="1" t="s">
        <v>127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" customHeight="1" x14ac:dyDescent="0.25">
      <c r="A5" s="3" t="s">
        <v>25</v>
      </c>
      <c r="C5" s="1" t="s">
        <v>128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15" customHeight="1" x14ac:dyDescent="0.25">
      <c r="A6" s="3" t="s">
        <v>26</v>
      </c>
      <c r="C6" s="1" t="s">
        <v>129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3" customFormat="1" ht="15" customHeight="1" x14ac:dyDescent="0.25">
      <c r="A7" s="3" t="s">
        <v>27</v>
      </c>
      <c r="C7" s="1" t="s">
        <v>125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 x14ac:dyDescent="0.25">
      <c r="A8" s="4" t="s">
        <v>28</v>
      </c>
    </row>
    <row r="9" spans="1:24" ht="15" customHeight="1" x14ac:dyDescent="0.25">
      <c r="A9" s="4" t="s">
        <v>29</v>
      </c>
    </row>
    <row r="10" spans="1:24" ht="15" customHeight="1" x14ac:dyDescent="0.25">
      <c r="A10" s="4" t="s">
        <v>30</v>
      </c>
    </row>
    <row r="11" spans="1:24" ht="15" customHeight="1" x14ac:dyDescent="0.25">
      <c r="A11" s="4" t="s">
        <v>31</v>
      </c>
    </row>
    <row r="12" spans="1:24" ht="15" customHeight="1" x14ac:dyDescent="0.25">
      <c r="A12" s="4" t="s">
        <v>32</v>
      </c>
    </row>
    <row r="13" spans="1:24" ht="15" customHeight="1" x14ac:dyDescent="0.25">
      <c r="A13" s="4" t="s">
        <v>33</v>
      </c>
    </row>
    <row r="14" spans="1:24" ht="15" customHeight="1" x14ac:dyDescent="0.25">
      <c r="A14" s="4" t="s">
        <v>34</v>
      </c>
    </row>
    <row r="15" spans="1:24" ht="27.6" x14ac:dyDescent="0.25">
      <c r="A15" s="4" t="s">
        <v>35</v>
      </c>
    </row>
    <row r="16" spans="1:24" ht="15" customHeight="1" x14ac:dyDescent="0.25">
      <c r="A16" s="4" t="s">
        <v>36</v>
      </c>
    </row>
    <row r="17" spans="1:24" ht="15" customHeight="1" x14ac:dyDescent="0.25">
      <c r="A17" s="4" t="s">
        <v>37</v>
      </c>
    </row>
    <row r="18" spans="1:24" s="3" customFormat="1" ht="15" customHeight="1" x14ac:dyDescent="0.25">
      <c r="A18" s="3" t="s">
        <v>38</v>
      </c>
      <c r="C18" s="1" t="s">
        <v>124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15" customHeight="1" x14ac:dyDescent="0.25">
      <c r="A19" s="3" t="s">
        <v>39</v>
      </c>
      <c r="C19" s="1" t="s">
        <v>126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15" customHeight="1" x14ac:dyDescent="0.25">
      <c r="A20" s="3" t="s">
        <v>40</v>
      </c>
      <c r="C20" s="1" t="s">
        <v>127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15" customHeight="1" x14ac:dyDescent="0.25">
      <c r="A21" s="3" t="s">
        <v>41</v>
      </c>
      <c r="C21" s="1" t="s">
        <v>128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5" customHeight="1" x14ac:dyDescent="0.25">
      <c r="A22" s="3" t="s">
        <v>42</v>
      </c>
      <c r="C22" s="1" t="s">
        <v>129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 x14ac:dyDescent="0.25">
      <c r="A23" s="4" t="s">
        <v>43</v>
      </c>
      <c r="C23" s="1" t="s">
        <v>125</v>
      </c>
    </row>
    <row r="24" spans="1:24" ht="15" customHeight="1" x14ac:dyDescent="0.25">
      <c r="A24" s="4" t="s">
        <v>44</v>
      </c>
    </row>
    <row r="25" spans="1:24" ht="15" customHeight="1" x14ac:dyDescent="0.25">
      <c r="A25" s="4" t="s">
        <v>45</v>
      </c>
    </row>
    <row r="26" spans="1:24" ht="15" customHeight="1" x14ac:dyDescent="0.25">
      <c r="A26" s="4" t="s">
        <v>46</v>
      </c>
    </row>
    <row r="27" spans="1:24" ht="15" customHeight="1" x14ac:dyDescent="0.25">
      <c r="A27" s="4" t="s">
        <v>47</v>
      </c>
    </row>
    <row r="28" spans="1:24" ht="15" customHeight="1" x14ac:dyDescent="0.25">
      <c r="A28" s="4" t="s">
        <v>48</v>
      </c>
    </row>
    <row r="29" spans="1:24" s="3" customFormat="1" ht="15" customHeight="1" x14ac:dyDescent="0.25">
      <c r="A29" s="3" t="s">
        <v>49</v>
      </c>
      <c r="C29" s="1" t="s">
        <v>124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" customFormat="1" ht="15" customHeight="1" x14ac:dyDescent="0.25">
      <c r="A30" s="3" t="s">
        <v>50</v>
      </c>
      <c r="C30" s="1" t="s">
        <v>126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3" customFormat="1" ht="15" customHeight="1" x14ac:dyDescent="0.25">
      <c r="A31" s="3" t="s">
        <v>51</v>
      </c>
      <c r="C31" s="1" t="s">
        <v>127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" customFormat="1" ht="15" customHeight="1" x14ac:dyDescent="0.25">
      <c r="A32" s="3" t="s">
        <v>52</v>
      </c>
      <c r="C32" s="1" t="s">
        <v>128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3" customFormat="1" ht="15" customHeight="1" x14ac:dyDescent="0.25">
      <c r="A33" s="3" t="s">
        <v>53</v>
      </c>
      <c r="C33" s="1" t="s">
        <v>129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3" customFormat="1" ht="15" customHeight="1" x14ac:dyDescent="0.25">
      <c r="A34" s="3" t="s">
        <v>54</v>
      </c>
      <c r="C34" s="1" t="s">
        <v>125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27.6" x14ac:dyDescent="0.25">
      <c r="A35" s="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customHeight="1" x14ac:dyDescent="0.25">
      <c r="A36" s="4" t="s">
        <v>56</v>
      </c>
    </row>
    <row r="37" spans="1:24" ht="15" customHeight="1" x14ac:dyDescent="0.25">
      <c r="A37" s="4" t="s">
        <v>57</v>
      </c>
    </row>
    <row r="38" spans="1:24" ht="15" customHeight="1" x14ac:dyDescent="0.25">
      <c r="A38" s="4" t="s">
        <v>58</v>
      </c>
    </row>
    <row r="39" spans="1:24" ht="15" customHeight="1" x14ac:dyDescent="0.25">
      <c r="A39" s="4" t="s">
        <v>59</v>
      </c>
    </row>
    <row r="40" spans="1:24" ht="15" customHeight="1" x14ac:dyDescent="0.25">
      <c r="A40" s="4" t="s">
        <v>60</v>
      </c>
    </row>
    <row r="41" spans="1:24" ht="15" customHeight="1" x14ac:dyDescent="0.25">
      <c r="A41" s="4" t="s">
        <v>61</v>
      </c>
    </row>
    <row r="42" spans="1:24" ht="15" customHeight="1" x14ac:dyDescent="0.25">
      <c r="A42" s="4" t="s">
        <v>62</v>
      </c>
    </row>
    <row r="43" spans="1:24" ht="15" customHeight="1" x14ac:dyDescent="0.25">
      <c r="A43" s="4" t="s">
        <v>63</v>
      </c>
    </row>
    <row r="44" spans="1:24" ht="15" customHeight="1" x14ac:dyDescent="0.25">
      <c r="A44" s="4" t="s">
        <v>64</v>
      </c>
    </row>
    <row r="45" spans="1:24" s="3" customFormat="1" ht="15" customHeight="1" x14ac:dyDescent="0.25">
      <c r="A45" s="3" t="s">
        <v>65</v>
      </c>
      <c r="C45" s="1" t="s">
        <v>124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27.6" x14ac:dyDescent="0.25">
      <c r="A46" s="3" t="s">
        <v>66</v>
      </c>
      <c r="C46" s="1" t="s">
        <v>126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5" customHeight="1" x14ac:dyDescent="0.25">
      <c r="A47" s="3" t="s">
        <v>67</v>
      </c>
      <c r="C47" s="1" t="s">
        <v>127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27.6" x14ac:dyDescent="0.25">
      <c r="A48" s="3" t="s">
        <v>68</v>
      </c>
      <c r="C48" s="1" t="s">
        <v>128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5" customHeight="1" x14ac:dyDescent="0.25">
      <c r="A49" s="3" t="s">
        <v>69</v>
      </c>
      <c r="C49" s="1" t="s">
        <v>129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5" customHeight="1" x14ac:dyDescent="0.25">
      <c r="A50" s="3" t="s">
        <v>70</v>
      </c>
      <c r="C50" s="1" t="s">
        <v>125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 customHeight="1" x14ac:dyDescent="0.25">
      <c r="A51" s="4" t="s">
        <v>71</v>
      </c>
    </row>
    <row r="52" spans="1:24" ht="15" customHeight="1" x14ac:dyDescent="0.25">
      <c r="A52" s="4" t="s">
        <v>72</v>
      </c>
    </row>
    <row r="53" spans="1:24" ht="15" customHeight="1" x14ac:dyDescent="0.25">
      <c r="A53" s="4" t="s">
        <v>73</v>
      </c>
    </row>
    <row r="54" spans="1:24" s="3" customFormat="1" ht="15" customHeight="1" x14ac:dyDescent="0.25">
      <c r="A54" s="3" t="s">
        <v>74</v>
      </c>
      <c r="C54" s="1" t="s">
        <v>124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27.6" x14ac:dyDescent="0.25">
      <c r="A55" s="3" t="s">
        <v>75</v>
      </c>
      <c r="C55" s="1" t="s">
        <v>126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5" customHeight="1" x14ac:dyDescent="0.25">
      <c r="A56" s="3" t="s">
        <v>76</v>
      </c>
      <c r="C56" s="1" t="s">
        <v>127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27.6" x14ac:dyDescent="0.25">
      <c r="A57" s="3" t="s">
        <v>77</v>
      </c>
      <c r="C57" s="1" t="s">
        <v>128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" customFormat="1" ht="15" customHeight="1" x14ac:dyDescent="0.25">
      <c r="A58" s="3" t="s">
        <v>78</v>
      </c>
      <c r="C58" s="1" t="s">
        <v>129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" customFormat="1" ht="15" customHeight="1" x14ac:dyDescent="0.25">
      <c r="A59" s="3" t="s">
        <v>79</v>
      </c>
      <c r="C59" s="1" t="s">
        <v>125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" customFormat="1" ht="15" customHeight="1" x14ac:dyDescent="0.25">
      <c r="A60" s="3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 customHeight="1" x14ac:dyDescent="0.25">
      <c r="A61" s="4" t="s">
        <v>81</v>
      </c>
    </row>
    <row r="62" spans="1:24" ht="15" customHeight="1" x14ac:dyDescent="0.25">
      <c r="A62" s="4" t="s">
        <v>82</v>
      </c>
    </row>
    <row r="63" spans="1:24" ht="15" customHeight="1" x14ac:dyDescent="0.25">
      <c r="A63" s="4" t="s">
        <v>83</v>
      </c>
    </row>
    <row r="64" spans="1:24" ht="27.6" x14ac:dyDescent="0.25">
      <c r="A64" s="4" t="s">
        <v>84</v>
      </c>
    </row>
    <row r="65" spans="1:24" ht="15" customHeight="1" x14ac:dyDescent="0.25">
      <c r="A65" s="4" t="s">
        <v>85</v>
      </c>
    </row>
    <row r="66" spans="1:24" s="3" customFormat="1" ht="15" customHeight="1" x14ac:dyDescent="0.25">
      <c r="A66" s="3" t="s">
        <v>86</v>
      </c>
      <c r="C66" s="1" t="s">
        <v>124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27.6" x14ac:dyDescent="0.25">
      <c r="A67" s="3" t="s">
        <v>87</v>
      </c>
      <c r="C67" s="1" t="s">
        <v>126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3" customFormat="1" x14ac:dyDescent="0.25">
      <c r="A68" s="3" t="s">
        <v>88</v>
      </c>
      <c r="C68" s="1" t="s">
        <v>127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3" customFormat="1" x14ac:dyDescent="0.25">
      <c r="A69" s="3" t="s">
        <v>89</v>
      </c>
      <c r="C69" s="1" t="s">
        <v>128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4" t="s">
        <v>90</v>
      </c>
      <c r="C70" s="1" t="s">
        <v>129</v>
      </c>
    </row>
    <row r="71" spans="1:24" x14ac:dyDescent="0.25">
      <c r="A71" s="4" t="s">
        <v>91</v>
      </c>
      <c r="C71" s="1" t="s">
        <v>125</v>
      </c>
    </row>
    <row r="72" spans="1:24" ht="27.6" x14ac:dyDescent="0.25">
      <c r="A72" s="4" t="s">
        <v>92</v>
      </c>
    </row>
    <row r="73" spans="1:24" ht="15" customHeight="1" x14ac:dyDescent="0.25">
      <c r="A73" s="4" t="s">
        <v>93</v>
      </c>
    </row>
    <row r="74" spans="1:24" s="3" customFormat="1" ht="15" customHeight="1" x14ac:dyDescent="0.25">
      <c r="A74" s="3" t="s">
        <v>94</v>
      </c>
      <c r="C74" s="1" t="s">
        <v>124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 customHeight="1" x14ac:dyDescent="0.25">
      <c r="A75" s="3" t="s">
        <v>95</v>
      </c>
      <c r="C75" s="1" t="s">
        <v>126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 customHeight="1" x14ac:dyDescent="0.25">
      <c r="A76" s="3" t="s">
        <v>96</v>
      </c>
      <c r="C76" s="1" t="s">
        <v>127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3" customFormat="1" ht="15" customHeight="1" x14ac:dyDescent="0.25">
      <c r="A77" s="3" t="s">
        <v>97</v>
      </c>
      <c r="C77" s="1" t="s">
        <v>128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3" customFormat="1" ht="15" customHeight="1" x14ac:dyDescent="0.25">
      <c r="A78" s="3" t="s">
        <v>98</v>
      </c>
      <c r="C78" s="1" t="s">
        <v>129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27.6" x14ac:dyDescent="0.25">
      <c r="A79" s="4" t="s">
        <v>99</v>
      </c>
      <c r="C79" s="1" t="s">
        <v>125</v>
      </c>
    </row>
    <row r="80" spans="1:24" ht="15" customHeight="1" x14ac:dyDescent="0.25">
      <c r="A80" s="4" t="s">
        <v>100</v>
      </c>
    </row>
    <row r="81" spans="1:24" ht="15" customHeight="1" x14ac:dyDescent="0.25">
      <c r="A81" s="4" t="s">
        <v>101</v>
      </c>
    </row>
    <row r="82" spans="1:24" ht="15" customHeight="1" x14ac:dyDescent="0.25">
      <c r="A82" s="4" t="s">
        <v>102</v>
      </c>
    </row>
    <row r="83" spans="1:24" s="3" customFormat="1" ht="15" customHeight="1" x14ac:dyDescent="0.25">
      <c r="A83" s="3" t="s">
        <v>103</v>
      </c>
      <c r="C83" s="1" t="s">
        <v>124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3" customFormat="1" ht="15" customHeight="1" x14ac:dyDescent="0.25">
      <c r="A84" s="3" t="s">
        <v>104</v>
      </c>
      <c r="C84" s="1" t="s">
        <v>126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3" customFormat="1" ht="15" customHeight="1" x14ac:dyDescent="0.25">
      <c r="A85" s="3" t="s">
        <v>105</v>
      </c>
      <c r="C85" s="1" t="s">
        <v>127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3" customFormat="1" ht="15" customHeight="1" x14ac:dyDescent="0.25">
      <c r="A86" s="3" t="s">
        <v>106</v>
      </c>
      <c r="C86" s="1" t="s">
        <v>128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27.6" x14ac:dyDescent="0.25">
      <c r="A87" s="4" t="s">
        <v>107</v>
      </c>
      <c r="C87" s="1" t="s">
        <v>129</v>
      </c>
    </row>
    <row r="88" spans="1:24" ht="15" customHeight="1" x14ac:dyDescent="0.25">
      <c r="A88" s="4" t="s">
        <v>108</v>
      </c>
      <c r="C88" s="1" t="s">
        <v>125</v>
      </c>
    </row>
    <row r="89" spans="1:24" ht="15" customHeight="1" x14ac:dyDescent="0.25">
      <c r="A89" s="4" t="s">
        <v>109</v>
      </c>
    </row>
    <row r="90" spans="1:24" ht="15" customHeight="1" x14ac:dyDescent="0.25">
      <c r="A90" s="4" t="s">
        <v>110</v>
      </c>
    </row>
    <row r="91" spans="1:24" ht="15" customHeight="1" x14ac:dyDescent="0.25">
      <c r="A91" s="4" t="s">
        <v>111</v>
      </c>
    </row>
    <row r="92" spans="1:24" s="3" customFormat="1" ht="15" customHeight="1" x14ac:dyDescent="0.25">
      <c r="A92" s="3" t="s">
        <v>112</v>
      </c>
      <c r="C92" s="1" t="s">
        <v>124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5" customHeight="1" x14ac:dyDescent="0.25">
      <c r="A93" s="3" t="s">
        <v>113</v>
      </c>
      <c r="C93" s="1" t="s">
        <v>126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3" customFormat="1" ht="15" customHeight="1" x14ac:dyDescent="0.25">
      <c r="A94" s="3" t="s">
        <v>114</v>
      </c>
      <c r="C94" s="1" t="s">
        <v>127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3" customFormat="1" ht="15" customHeight="1" x14ac:dyDescent="0.25">
      <c r="A95" s="3" t="s">
        <v>115</v>
      </c>
      <c r="C95" s="1" t="s">
        <v>128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3" customFormat="1" ht="15" customHeight="1" x14ac:dyDescent="0.25">
      <c r="A96" s="3" t="s">
        <v>116</v>
      </c>
      <c r="C96" s="1" t="s">
        <v>129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3" customFormat="1" ht="15" customHeight="1" x14ac:dyDescent="0.25">
      <c r="A97" s="3" t="s">
        <v>117</v>
      </c>
      <c r="C97" s="1" t="s">
        <v>125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60BF4F-439D-4FA8-9C9C-EA96786AEEA9}">
          <x14:formula1>
            <xm:f>Reference!$A$1:$A$6</xm:f>
          </x14:formula1>
          <xm:sqref>B3:B97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20"/>
  <sheetViews>
    <sheetView showZeros="0" workbookViewId="0">
      <selection activeCell="A26" sqref="A26"/>
    </sheetView>
  </sheetViews>
  <sheetFormatPr defaultRowHeight="13.8" x14ac:dyDescent="0.25"/>
  <cols>
    <col min="1" max="1" width="49.88671875" style="4" bestFit="1" customWidth="1"/>
    <col min="2" max="16384" width="8.88671875" style="4"/>
  </cols>
  <sheetData>
    <row r="1" spans="1:6" ht="49.2" customHeight="1" x14ac:dyDescent="0.25"/>
    <row r="2" spans="1:6" s="2" customFormat="1" x14ac:dyDescent="0.25">
      <c r="A2" s="5" t="s">
        <v>118</v>
      </c>
      <c r="B2" s="5" t="s">
        <v>22</v>
      </c>
      <c r="D2" s="2" t="s">
        <v>0</v>
      </c>
      <c r="E2" s="2" t="s">
        <v>1</v>
      </c>
      <c r="F2" s="2" t="s">
        <v>2</v>
      </c>
    </row>
    <row r="3" spans="1:6" x14ac:dyDescent="0.25">
      <c r="A3" s="6" t="s">
        <v>3</v>
      </c>
      <c r="B3" s="7">
        <f>IFERROR(AVERAGEIF(QUESTIONS!B3:B7,"&lt;&gt;0"),0)</f>
        <v>0</v>
      </c>
      <c r="C3" s="8">
        <f t="shared" ref="C3:C19" si="0">SUM(B3/5)</f>
        <v>0</v>
      </c>
      <c r="D3" s="4">
        <v>0.2</v>
      </c>
      <c r="E3" s="4">
        <v>0.55000000000000004</v>
      </c>
      <c r="F3" s="4">
        <v>0.85</v>
      </c>
    </row>
    <row r="4" spans="1:6" x14ac:dyDescent="0.25">
      <c r="A4" s="6" t="s">
        <v>4</v>
      </c>
      <c r="B4" s="7">
        <f>IFERROR(AVERAGEIF(QUESTIONS!B8:B17,"&lt;&gt;0"),0)</f>
        <v>0</v>
      </c>
      <c r="C4" s="8">
        <f t="shared" si="0"/>
        <v>0</v>
      </c>
      <c r="D4" s="4">
        <v>0.2</v>
      </c>
      <c r="E4" s="4">
        <v>0.55000000000000004</v>
      </c>
      <c r="F4" s="4">
        <v>0.85</v>
      </c>
    </row>
    <row r="5" spans="1:6" x14ac:dyDescent="0.25">
      <c r="A5" s="6" t="s">
        <v>5</v>
      </c>
      <c r="B5" s="7">
        <f>IFERROR(AVERAGEIF(QUESTIONS!B18:B22,"&lt;&gt;0"),0)</f>
        <v>0</v>
      </c>
      <c r="C5" s="8">
        <f t="shared" si="0"/>
        <v>0</v>
      </c>
      <c r="D5" s="4">
        <v>0.2</v>
      </c>
      <c r="E5" s="4">
        <v>0.55000000000000004</v>
      </c>
      <c r="F5" s="4">
        <v>0.85</v>
      </c>
    </row>
    <row r="6" spans="1:6" x14ac:dyDescent="0.25">
      <c r="A6" s="6" t="s">
        <v>6</v>
      </c>
      <c r="B6" s="7">
        <f>IFERROR(AVERAGEIF(QUESTIONS!B23:B28,"&lt;&gt;0"),0)</f>
        <v>0</v>
      </c>
      <c r="C6" s="8">
        <f t="shared" si="0"/>
        <v>0</v>
      </c>
      <c r="D6" s="4">
        <v>0.2</v>
      </c>
      <c r="E6" s="4">
        <v>0.55000000000000004</v>
      </c>
      <c r="F6" s="4">
        <v>0.85</v>
      </c>
    </row>
    <row r="7" spans="1:6" x14ac:dyDescent="0.25">
      <c r="A7" s="6" t="s">
        <v>7</v>
      </c>
      <c r="B7" s="7">
        <f>IFERROR(AVERAGEIF(QUESTIONS!B29:B35,"&lt;&gt;0"),0)</f>
        <v>0</v>
      </c>
      <c r="C7" s="8">
        <f t="shared" si="0"/>
        <v>0</v>
      </c>
      <c r="D7" s="4">
        <v>0.2</v>
      </c>
      <c r="E7" s="4">
        <v>0.55000000000000004</v>
      </c>
      <c r="F7" s="4">
        <v>0.85</v>
      </c>
    </row>
    <row r="8" spans="1:6" x14ac:dyDescent="0.25">
      <c r="A8" s="6" t="s">
        <v>8</v>
      </c>
      <c r="B8" s="7">
        <f>IFERROR(AVERAGEIF(QUESTIONS!B36:B44,"&lt;&gt;0"),0)</f>
        <v>0</v>
      </c>
      <c r="C8" s="8">
        <f t="shared" si="0"/>
        <v>0</v>
      </c>
      <c r="D8" s="4">
        <v>0.2</v>
      </c>
      <c r="E8" s="4">
        <v>0.55000000000000004</v>
      </c>
      <c r="F8" s="4">
        <v>0.85</v>
      </c>
    </row>
    <row r="9" spans="1:6" x14ac:dyDescent="0.25">
      <c r="A9" s="6" t="s">
        <v>9</v>
      </c>
      <c r="B9" s="7">
        <f>IFERROR(AVERAGEIF(QUESTIONS!B45:B50,"&lt;&gt;0"),0)</f>
        <v>0</v>
      </c>
      <c r="C9" s="8">
        <f t="shared" si="0"/>
        <v>0</v>
      </c>
      <c r="D9" s="4">
        <v>0.2</v>
      </c>
      <c r="E9" s="4">
        <v>0.55000000000000004</v>
      </c>
      <c r="F9" s="4">
        <v>0.85</v>
      </c>
    </row>
    <row r="10" spans="1:6" x14ac:dyDescent="0.25">
      <c r="A10" s="6" t="s">
        <v>10</v>
      </c>
      <c r="B10" s="7">
        <f>IFERROR(AVERAGEIF(QUESTIONS!B51:B53,"&lt;&gt;0"),0)</f>
        <v>0</v>
      </c>
      <c r="C10" s="8">
        <f t="shared" si="0"/>
        <v>0</v>
      </c>
      <c r="D10" s="4">
        <v>0.2</v>
      </c>
      <c r="E10" s="4">
        <v>0.55000000000000004</v>
      </c>
      <c r="F10" s="4">
        <v>0.85</v>
      </c>
    </row>
    <row r="11" spans="1:6" x14ac:dyDescent="0.25">
      <c r="A11" s="6" t="s">
        <v>11</v>
      </c>
      <c r="B11" s="7">
        <f>IFERROR(AVERAGEIF(QUESTIONS!B54:B60,"&lt;&gt;0"),0)</f>
        <v>0</v>
      </c>
      <c r="C11" s="8">
        <f t="shared" si="0"/>
        <v>0</v>
      </c>
      <c r="D11" s="4">
        <v>0.2</v>
      </c>
      <c r="E11" s="4">
        <v>0.55000000000000004</v>
      </c>
      <c r="F11" s="4">
        <v>0.85</v>
      </c>
    </row>
    <row r="12" spans="1:6" x14ac:dyDescent="0.25">
      <c r="A12" s="6" t="s">
        <v>12</v>
      </c>
      <c r="B12" s="7">
        <f>IFERROR(AVERAGEIF(QUESTIONS!B61:B65,"&lt;&gt;0"),0)</f>
        <v>0</v>
      </c>
      <c r="C12" s="8">
        <f t="shared" si="0"/>
        <v>0</v>
      </c>
      <c r="D12" s="4">
        <v>0.2</v>
      </c>
      <c r="E12" s="4">
        <v>0.55000000000000004</v>
      </c>
      <c r="F12" s="4">
        <v>0.85</v>
      </c>
    </row>
    <row r="13" spans="1:6" x14ac:dyDescent="0.25">
      <c r="A13" s="6" t="s">
        <v>13</v>
      </c>
      <c r="B13" s="7">
        <f>IFERROR(AVERAGEIF(QUESTIONS!B66:B69,"&lt;&gt;0"),0)</f>
        <v>0</v>
      </c>
      <c r="C13" s="8">
        <f t="shared" si="0"/>
        <v>0</v>
      </c>
      <c r="D13" s="4">
        <v>0.2</v>
      </c>
      <c r="E13" s="4">
        <v>0.55000000000000004</v>
      </c>
      <c r="F13" s="4">
        <v>0.85</v>
      </c>
    </row>
    <row r="14" spans="1:6" x14ac:dyDescent="0.25">
      <c r="A14" s="6" t="s">
        <v>14</v>
      </c>
      <c r="B14" s="7">
        <f>IFERROR(AVERAGEIF(QUESTIONS!B70:B73,"&lt;&gt;0"),0)</f>
        <v>0</v>
      </c>
      <c r="C14" s="8">
        <f t="shared" si="0"/>
        <v>0</v>
      </c>
      <c r="D14" s="4">
        <v>0.2</v>
      </c>
      <c r="E14" s="4">
        <v>0.55000000000000004</v>
      </c>
      <c r="F14" s="4">
        <v>0.85</v>
      </c>
    </row>
    <row r="15" spans="1:6" x14ac:dyDescent="0.25">
      <c r="A15" s="6" t="s">
        <v>15</v>
      </c>
      <c r="B15" s="7">
        <f>IFERROR(AVERAGEIF(QUESTIONS!B74:B78,"&lt;&gt;0"),0)</f>
        <v>0</v>
      </c>
      <c r="C15" s="8">
        <f t="shared" si="0"/>
        <v>0</v>
      </c>
      <c r="D15" s="4">
        <v>0.2</v>
      </c>
      <c r="E15" s="4">
        <v>0.55000000000000004</v>
      </c>
      <c r="F15" s="4">
        <v>0.85</v>
      </c>
    </row>
    <row r="16" spans="1:6" x14ac:dyDescent="0.25">
      <c r="A16" s="6" t="s">
        <v>16</v>
      </c>
      <c r="B16" s="7">
        <f>IFERROR(AVERAGEIF(QUESTIONS!B79:B82,"&lt;&gt;0"),0)</f>
        <v>0</v>
      </c>
      <c r="C16" s="8">
        <f t="shared" si="0"/>
        <v>0</v>
      </c>
      <c r="D16" s="4">
        <v>0.2</v>
      </c>
      <c r="E16" s="4">
        <v>0.55000000000000004</v>
      </c>
      <c r="F16" s="4">
        <v>0.85</v>
      </c>
    </row>
    <row r="17" spans="1:6" x14ac:dyDescent="0.25">
      <c r="A17" s="6" t="s">
        <v>17</v>
      </c>
      <c r="B17" s="7">
        <f>IFERROR(AVERAGEIF(QUESTIONS!B83:B86,"&lt;&gt;0"),0)</f>
        <v>0</v>
      </c>
      <c r="C17" s="8">
        <f t="shared" si="0"/>
        <v>0</v>
      </c>
      <c r="D17" s="4">
        <v>0.2</v>
      </c>
      <c r="E17" s="4">
        <v>0.55000000000000004</v>
      </c>
      <c r="F17" s="4">
        <v>0.85</v>
      </c>
    </row>
    <row r="18" spans="1:6" x14ac:dyDescent="0.25">
      <c r="A18" s="6" t="s">
        <v>18</v>
      </c>
      <c r="B18" s="7">
        <f>IFERROR(AVERAGEIF(QUESTIONS!B87:B91,"&lt;&gt;0"),0)</f>
        <v>0</v>
      </c>
      <c r="C18" s="8">
        <f t="shared" si="0"/>
        <v>0</v>
      </c>
      <c r="D18" s="4">
        <v>0.2</v>
      </c>
      <c r="E18" s="4">
        <v>0.55000000000000004</v>
      </c>
      <c r="F18" s="4">
        <v>0.85</v>
      </c>
    </row>
    <row r="19" spans="1:6" x14ac:dyDescent="0.25">
      <c r="A19" s="6" t="s">
        <v>19</v>
      </c>
      <c r="B19" s="7">
        <f>IFERROR(AVERAGEIF(QUESTIONS!B92:B97,"&lt;&gt;0"),0)</f>
        <v>0</v>
      </c>
      <c r="C19" s="8">
        <f t="shared" si="0"/>
        <v>0</v>
      </c>
      <c r="D19" s="4">
        <v>0.2</v>
      </c>
      <c r="E19" s="4">
        <v>0.55000000000000004</v>
      </c>
      <c r="F19" s="4">
        <v>0.85</v>
      </c>
    </row>
    <row r="20" spans="1:6" ht="14.4" thickBot="1" x14ac:dyDescent="0.3">
      <c r="A20" s="11" t="s">
        <v>20</v>
      </c>
      <c r="B20" s="9">
        <f>IFERROR(AVERAGEIF(B3:B19,"&lt;&gt;0"),0)</f>
        <v>0</v>
      </c>
      <c r="C20" s="10">
        <f>AVERAGE(C3:C19)</f>
        <v>0</v>
      </c>
    </row>
  </sheetData>
  <pageMargins left="0.7" right="0.7" top="0.75" bottom="0.75" header="0.3" footer="0.3"/>
  <ignoredErrors>
    <ignoredError sqref="B3:B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5250-92C5-4119-8CFA-2E852B800663}">
  <dimension ref="A1:B6"/>
  <sheetViews>
    <sheetView workbookViewId="0">
      <selection activeCell="B10" sqref="B10"/>
    </sheetView>
  </sheetViews>
  <sheetFormatPr defaultRowHeight="13.8" x14ac:dyDescent="0.25"/>
  <cols>
    <col min="1" max="1" width="8.88671875" style="13"/>
    <col min="2" max="2" width="85.109375" style="13" bestFit="1" customWidth="1"/>
    <col min="3" max="16384" width="8.88671875" style="13"/>
  </cols>
  <sheetData>
    <row r="1" spans="1:2" x14ac:dyDescent="0.25">
      <c r="A1" s="13">
        <v>0</v>
      </c>
      <c r="B1" s="13" t="s">
        <v>139</v>
      </c>
    </row>
    <row r="2" spans="1:2" x14ac:dyDescent="0.25">
      <c r="A2" s="13">
        <v>1</v>
      </c>
      <c r="B2" s="13" t="s">
        <v>140</v>
      </c>
    </row>
    <row r="3" spans="1:2" x14ac:dyDescent="0.25">
      <c r="A3" s="13">
        <v>2</v>
      </c>
      <c r="B3" s="13" t="s">
        <v>141</v>
      </c>
    </row>
    <row r="4" spans="1:2" x14ac:dyDescent="0.25">
      <c r="A4" s="13">
        <v>3</v>
      </c>
      <c r="B4" s="13" t="s">
        <v>142</v>
      </c>
    </row>
    <row r="5" spans="1:2" x14ac:dyDescent="0.25">
      <c r="A5" s="13">
        <v>4</v>
      </c>
      <c r="B5" s="13" t="s">
        <v>143</v>
      </c>
    </row>
    <row r="6" spans="1:2" x14ac:dyDescent="0.25">
      <c r="A6" s="13">
        <v>5</v>
      </c>
      <c r="B6" s="1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</vt:lpstr>
      <vt:lpstr>QUESTIONS</vt:lpstr>
      <vt:lpstr>SUMMARY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Whitaker;Crystal Consulting</dc:creator>
  <cp:lastModifiedBy>Sean Whitaker</cp:lastModifiedBy>
  <dcterms:created xsi:type="dcterms:W3CDTF">2014-10-08T03:04:17Z</dcterms:created>
  <dcterms:modified xsi:type="dcterms:W3CDTF">2021-11-07T03:31:46Z</dcterms:modified>
</cp:coreProperties>
</file>